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20" yWindow="-120" windowWidth="21840" windowHeight="13740"/>
  </bookViews>
  <sheets>
    <sheet name="2020,21,22 " sheetId="2" r:id="rId1"/>
  </sheets>
  <definedNames>
    <definedName name="BFT_Print_Titles" localSheetId="0">'2020,21,22 '!$11:$12</definedName>
    <definedName name="LAST_CELL" localSheetId="0">'2020,21,22 '!#REF!</definedName>
    <definedName name="_xlnm.Print_Area" localSheetId="0">'2020,21,22 '!$A$1:$I$91</definedName>
  </definedNames>
  <calcPr calcId="181029" fullCalcOnLoad="1"/>
</workbook>
</file>

<file path=xl/calcChain.xml><?xml version="1.0" encoding="utf-8"?>
<calcChain xmlns="http://schemas.openxmlformats.org/spreadsheetml/2006/main">
  <c r="I53" i="2"/>
  <c r="I52"/>
  <c r="H53"/>
  <c r="H52"/>
  <c r="G53"/>
  <c r="G52"/>
  <c r="G35"/>
  <c r="G36"/>
  <c r="G37"/>
  <c r="I38"/>
  <c r="I37"/>
  <c r="I36"/>
  <c r="I35"/>
  <c r="H38"/>
  <c r="H37"/>
  <c r="H36"/>
  <c r="H35"/>
  <c r="G38"/>
  <c r="H86"/>
  <c r="I86"/>
  <c r="G86"/>
  <c r="I59"/>
  <c r="I58"/>
  <c r="H59"/>
  <c r="H58"/>
  <c r="G59"/>
  <c r="G58"/>
  <c r="G57"/>
  <c r="G56"/>
  <c r="I57"/>
  <c r="I56"/>
  <c r="H57"/>
  <c r="H56"/>
  <c r="I85"/>
  <c r="I84"/>
  <c r="I83"/>
  <c r="I82"/>
  <c r="H85"/>
  <c r="H84"/>
  <c r="H83"/>
  <c r="H82"/>
  <c r="G85"/>
  <c r="G84"/>
  <c r="G83"/>
  <c r="G82"/>
  <c r="I19"/>
  <c r="I18"/>
  <c r="I17"/>
  <c r="H19"/>
  <c r="H18"/>
  <c r="H17"/>
  <c r="G19"/>
  <c r="G18"/>
  <c r="G17"/>
  <c r="G16"/>
  <c r="G15"/>
  <c r="G14"/>
  <c r="H80"/>
  <c r="H79"/>
  <c r="H78"/>
  <c r="H77"/>
  <c r="H76"/>
  <c r="G80"/>
  <c r="G79"/>
  <c r="G78"/>
  <c r="G77"/>
  <c r="G76"/>
  <c r="H72"/>
  <c r="H71"/>
  <c r="H70"/>
  <c r="H69"/>
  <c r="H68"/>
  <c r="G72"/>
  <c r="G71"/>
  <c r="G70"/>
  <c r="G69"/>
  <c r="G68"/>
  <c r="H66"/>
  <c r="G66"/>
  <c r="H64"/>
  <c r="G64"/>
  <c r="H50"/>
  <c r="H49"/>
  <c r="G50"/>
  <c r="G49"/>
  <c r="H44"/>
  <c r="H43"/>
  <c r="H42"/>
  <c r="H41"/>
  <c r="H40"/>
  <c r="G44"/>
  <c r="G43"/>
  <c r="G42"/>
  <c r="G41"/>
  <c r="G40"/>
  <c r="H31"/>
  <c r="H30"/>
  <c r="H29"/>
  <c r="H28"/>
  <c r="G31"/>
  <c r="G30"/>
  <c r="G29"/>
  <c r="G28"/>
  <c r="H26"/>
  <c r="H25"/>
  <c r="H24"/>
  <c r="H23"/>
  <c r="G26"/>
  <c r="G25"/>
  <c r="G24"/>
  <c r="G23"/>
  <c r="I80"/>
  <c r="I79"/>
  <c r="I78"/>
  <c r="I77"/>
  <c r="I76"/>
  <c r="I72"/>
  <c r="I71"/>
  <c r="I70"/>
  <c r="I69"/>
  <c r="I68"/>
  <c r="I66"/>
  <c r="I64"/>
  <c r="I50"/>
  <c r="I49"/>
  <c r="I44"/>
  <c r="I43"/>
  <c r="I42"/>
  <c r="I41"/>
  <c r="I40"/>
  <c r="I31"/>
  <c r="I30"/>
  <c r="I29"/>
  <c r="I28"/>
  <c r="I26"/>
  <c r="I25"/>
  <c r="I24"/>
  <c r="I23"/>
  <c r="I22"/>
  <c r="G22"/>
  <c r="H22"/>
  <c r="H21"/>
  <c r="G48"/>
  <c r="G47"/>
  <c r="I48"/>
  <c r="I47"/>
  <c r="I21"/>
  <c r="H48"/>
  <c r="H47"/>
  <c r="I16"/>
  <c r="I15"/>
  <c r="I14"/>
  <c r="H16"/>
  <c r="H15"/>
  <c r="H14"/>
  <c r="G63"/>
  <c r="G62"/>
  <c r="G61"/>
  <c r="G55"/>
  <c r="H63"/>
  <c r="H62"/>
  <c r="H61"/>
  <c r="H55"/>
  <c r="I63"/>
  <c r="I62"/>
  <c r="I61"/>
  <c r="I55"/>
  <c r="G21"/>
  <c r="G13"/>
  <c r="I13"/>
  <c r="H13"/>
</calcChain>
</file>

<file path=xl/sharedStrings.xml><?xml version="1.0" encoding="utf-8"?>
<sst xmlns="http://schemas.openxmlformats.org/spreadsheetml/2006/main" count="467" uniqueCount="119">
  <si>
    <t>10</t>
  </si>
  <si>
    <t>11</t>
  </si>
  <si>
    <t/>
  </si>
  <si>
    <t>01</t>
  </si>
  <si>
    <t>ОБЩЕГОСУДАРСТВЕННЫЕ ВОПРОСЫ</t>
  </si>
  <si>
    <t>03</t>
  </si>
  <si>
    <t>9900000000</t>
  </si>
  <si>
    <t>Непрограммные направления</t>
  </si>
  <si>
    <t>9900300000</t>
  </si>
  <si>
    <t>Расходы общегосударственного характера</t>
  </si>
  <si>
    <t>100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</si>
  <si>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</si>
  <si>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02</t>
  </si>
  <si>
    <t>Функционирование высшего должностного лица субъекта Российской Федерации и муниципального образования</t>
  </si>
  <si>
    <t>9900320200</t>
  </si>
  <si>
    <t>Глава муниципального образования</t>
  </si>
  <si>
    <t>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</si>
  <si>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</si>
  <si>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9900320400</t>
  </si>
  <si>
    <t>Финансовое обеспечение выполнения функций органов местного самоуправления</t>
  </si>
  <si>
    <t>200</t>
  </si>
  <si>
    <t>Закупка товаров, работ и услуг для обеспечения государственных (муниципальных) нужд</t>
  </si>
  <si>
    <t>800</t>
  </si>
  <si>
    <t>Иные бюджетные ассигнования</t>
  </si>
  <si>
    <t>НАЦИОНАЛЬНАЯ ОБОРОНА</t>
  </si>
  <si>
    <t>Мобилизационная и вневойсковая подготовка</t>
  </si>
  <si>
    <t>9900351180</t>
  </si>
  <si>
    <t>Осуществление первичного воинского учета на территориях, где отсутствуют военные комиссариаты</t>
  </si>
  <si>
    <t>НАЦИОНАЛЬНАЯ БЕЗОПАСНОСТЬ И ПРАВООХРАНИТЕЛЬНАЯ ДЕЯТЕЛЬНОСТЬ</t>
  </si>
  <si>
    <t>09</t>
  </si>
  <si>
    <t>Расходы на реализацию отраслевых мероприятий</t>
  </si>
  <si>
    <t>Мероприятия, связанные с предупреждением и ликвидацией последствий чрезвычайных ситуаций и стихийных бедствий природного и техногенного характера</t>
  </si>
  <si>
    <t>05</t>
  </si>
  <si>
    <t>ЖИЛИЩНО-КОММУНАЛЬНОЕ ХОЗЯЙСТВО</t>
  </si>
  <si>
    <t>Благоустройство</t>
  </si>
  <si>
    <t>8300000000</t>
  </si>
  <si>
    <t>8300500000</t>
  </si>
  <si>
    <t>8300560100</t>
  </si>
  <si>
    <t>Уличное освещение в населенном пункте</t>
  </si>
  <si>
    <t>8300560500</t>
  </si>
  <si>
    <t>Прочие мероприятия по благоустройству в поселениях</t>
  </si>
  <si>
    <t>08</t>
  </si>
  <si>
    <t>КУЛЬТУРА, КИНЕМАТОГРАФИЯ</t>
  </si>
  <si>
    <t>Культура</t>
  </si>
  <si>
    <t>8000000000</t>
  </si>
  <si>
    <t>8009900000</t>
  </si>
  <si>
    <t>Обеспечение деятельности подведомственных казенных учреждений</t>
  </si>
  <si>
    <t>8009912100</t>
  </si>
  <si>
    <t>Учреждения культуры</t>
  </si>
  <si>
    <t>СОЦИАЛЬНАЯ ПОЛИТИКА</t>
  </si>
  <si>
    <t>Социальное обеспечение населения</t>
  </si>
  <si>
    <t>9900700000</t>
  </si>
  <si>
    <t>Реализация иных муниципальных функций в области социальной политики</t>
  </si>
  <si>
    <t>9900723100</t>
  </si>
  <si>
    <t>Доплата к пенсиям государственных служащих РФ и муниципальных служащих</t>
  </si>
  <si>
    <t>300</t>
  </si>
  <si>
    <t>Социальное обеспечение и иные выплаты населению</t>
  </si>
  <si>
    <t>ФИЗИЧЕСКАЯ КУЛЬТУРА И СПОРТ</t>
  </si>
  <si>
    <t>Массовый спорт</t>
  </si>
  <si>
    <t>Мероприятия в области физической культуры и спорта</t>
  </si>
  <si>
    <t>(тыс.руб.)</t>
  </si>
  <si>
    <t>вид расхода</t>
  </si>
  <si>
    <t>Сумма</t>
  </si>
  <si>
    <t>Код классификации расходов бюджета</t>
  </si>
  <si>
    <t xml:space="preserve">Наименование </t>
  </si>
  <si>
    <t>ВСЕГО</t>
  </si>
  <si>
    <t>2021</t>
  </si>
  <si>
    <t>00</t>
  </si>
  <si>
    <t>0000000000</t>
  </si>
  <si>
    <t>000</t>
  </si>
  <si>
    <t>ведомство</t>
  </si>
  <si>
    <t>раздел</t>
  </si>
  <si>
    <t>подраздел</t>
  </si>
  <si>
    <t>целевая статья</t>
  </si>
  <si>
    <t>2022</t>
  </si>
  <si>
    <t>к решению Совета депутатов Шабуровского сельского поселения</t>
  </si>
  <si>
    <t>Администрация Шабуровского сельского поселения</t>
  </si>
  <si>
    <t>061</t>
  </si>
  <si>
    <t>Муниципальная программа "Развитие культуры в Шабуровском сельском поселении Каслинского муниципального района"</t>
  </si>
  <si>
    <t>Муниципальная программа "Благоустройство  Шабуровского сельского поселения Каслинского муниципального района"</t>
  </si>
  <si>
    <t>9900321100</t>
  </si>
  <si>
    <t>Совет депутатов</t>
  </si>
  <si>
    <t>003</t>
  </si>
  <si>
    <t>Функционирование законодательных (представительных) органов государтсвенной власти и представительных органов муниципальных образований</t>
  </si>
  <si>
    <t>Председатель Совета депутатов поселения</t>
  </si>
  <si>
    <t>Глава Шабуровского сельского поселения                                                                           А.В.Релин</t>
  </si>
  <si>
    <t>Приложение 5</t>
  </si>
  <si>
    <t>8100000000</t>
  </si>
  <si>
    <t>8100500000</t>
  </si>
  <si>
    <t>8100513200</t>
  </si>
  <si>
    <t xml:space="preserve">Муниципальная программа "Развитие физической культуры и спорта в Шабуровском сельском поселении Каслинского муниципального района" </t>
  </si>
  <si>
    <t xml:space="preserve">"О бюджете Шабуровского сельского поселения на 2021 год и на </t>
  </si>
  <si>
    <t>плановый период 2022 и 2023 годов</t>
  </si>
  <si>
    <t>Ведомственная структура расходов бюджета Шабуровского сельского поселения на 2021 год и на плановый период 2022 и 2023 годов</t>
  </si>
  <si>
    <t>2023</t>
  </si>
  <si>
    <t>113,7</t>
  </si>
  <si>
    <t>8500000000</t>
  </si>
  <si>
    <t>8500500000</t>
  </si>
  <si>
    <t>8500540300</t>
  </si>
  <si>
    <t>187,7</t>
  </si>
  <si>
    <t>361,8</t>
  </si>
  <si>
    <t>Муниципальная программа "Развитие жилищно-коммунальногохозяйства Шабуровского сельского поселения Каслинского муниципального района"</t>
  </si>
  <si>
    <t>Мероприятия вобласти коммунального хозяйства</t>
  </si>
  <si>
    <t>Коммунальное хозяйство</t>
  </si>
  <si>
    <t>8600000000</t>
  </si>
  <si>
    <t>8600500000</t>
  </si>
  <si>
    <t>8600540600</t>
  </si>
  <si>
    <t>Муниципальная программа "Обеспечение первичных мер пожарной безопасности на территории муниципального образования Шабуровского сельского поселения"</t>
  </si>
  <si>
    <t>13</t>
  </si>
  <si>
    <t>Другие общегосударственные вопросы</t>
  </si>
  <si>
    <t>9900399090</t>
  </si>
  <si>
    <t>Создание административных комиссий и определение перечня должностных лиц, уполномоченных составляьб протоколы об административных нарушениях</t>
  </si>
  <si>
    <t>8200500000</t>
  </si>
  <si>
    <t>Ремонт и содержание дорог в границах поселений в целях реализации МП "Дороги Каслинского муниципального района"</t>
  </si>
  <si>
    <t>8200516120</t>
  </si>
  <si>
    <t>Закупка товаров, работ и услуг для государственных (муниципальных) нужд</t>
  </si>
  <si>
    <t>1147,1</t>
  </si>
  <si>
    <t xml:space="preserve">                              от"_21_"_декабря_2020г  № 12              </t>
  </si>
  <si>
    <t>"_21_"_декабря_2020г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</si>
</sst>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0.0"/>
  </numFmts>
  <fonts count="7">
    <font>
      <sz val="10"/>
      <name val="Arial"/>
    </font>
    <font>
      <sz val="12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53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right" vertical="center"/>
    </xf>
    <xf numFmtId="0" fontId="3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left"/>
    </xf>
    <xf numFmtId="49" fontId="3" fillId="0" borderId="1" xfId="0" applyNumberFormat="1" applyFont="1" applyBorder="1" applyAlignment="1" applyProtection="1">
      <alignment horizontal="left"/>
    </xf>
    <xf numFmtId="49" fontId="3" fillId="0" borderId="1" xfId="0" applyNumberFormat="1" applyFont="1" applyBorder="1" applyAlignment="1" applyProtection="1">
      <alignment horizontal="center"/>
    </xf>
    <xf numFmtId="49" fontId="3" fillId="0" borderId="1" xfId="0" applyNumberFormat="1" applyFont="1" applyBorder="1" applyAlignment="1" applyProtection="1">
      <alignment horizontal="center" wrapText="1"/>
    </xf>
    <xf numFmtId="49" fontId="4" fillId="0" borderId="1" xfId="0" applyNumberFormat="1" applyFont="1" applyBorder="1" applyAlignment="1" applyProtection="1">
      <alignment horizontal="left" vertical="top" wrapText="1"/>
    </xf>
    <xf numFmtId="49" fontId="4" fillId="0" borderId="1" xfId="0" applyNumberFormat="1" applyFont="1" applyBorder="1" applyAlignment="1" applyProtection="1">
      <alignment horizontal="center" vertical="top" wrapText="1"/>
    </xf>
    <xf numFmtId="49" fontId="2" fillId="0" borderId="1" xfId="0" applyNumberFormat="1" applyFont="1" applyBorder="1" applyAlignment="1" applyProtection="1">
      <alignment horizontal="left" vertical="top" wrapText="1"/>
    </xf>
    <xf numFmtId="49" fontId="2" fillId="0" borderId="1" xfId="0" applyNumberFormat="1" applyFont="1" applyBorder="1" applyAlignment="1" applyProtection="1">
      <alignment horizontal="center" vertical="top" wrapText="1"/>
    </xf>
    <xf numFmtId="49" fontId="0" fillId="0" borderId="0" xfId="0" applyNumberFormat="1" applyFont="1" applyBorder="1" applyAlignment="1" applyProtection="1"/>
    <xf numFmtId="49" fontId="2" fillId="0" borderId="1" xfId="0" applyNumberFormat="1" applyFont="1" applyBorder="1" applyAlignment="1" applyProtection="1">
      <alignment horizontal="center" vertical="center" wrapText="1"/>
    </xf>
    <xf numFmtId="164" fontId="3" fillId="0" borderId="1" xfId="0" applyNumberFormat="1" applyFont="1" applyBorder="1" applyAlignment="1" applyProtection="1">
      <alignment horizontal="center" wrapText="1"/>
    </xf>
    <xf numFmtId="0" fontId="2" fillId="0" borderId="0" xfId="0" applyFont="1" applyAlignment="1">
      <alignment horizontal="center"/>
    </xf>
    <xf numFmtId="164" fontId="4" fillId="0" borderId="1" xfId="0" applyNumberFormat="1" applyFont="1" applyBorder="1" applyAlignment="1" applyProtection="1">
      <alignment horizontal="center" vertical="top" wrapText="1"/>
    </xf>
    <xf numFmtId="164" fontId="2" fillId="0" borderId="1" xfId="0" applyNumberFormat="1" applyFont="1" applyBorder="1" applyAlignment="1" applyProtection="1">
      <alignment horizontal="center" vertical="top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49" fontId="2" fillId="0" borderId="0" xfId="0" applyNumberFormat="1" applyFont="1" applyBorder="1" applyAlignment="1" applyProtection="1">
      <alignment horizontal="left" vertical="top" wrapText="1"/>
    </xf>
    <xf numFmtId="49" fontId="2" fillId="0" borderId="0" xfId="0" applyNumberFormat="1" applyFont="1" applyBorder="1" applyAlignment="1" applyProtection="1">
      <alignment horizontal="center" vertical="top" wrapText="1"/>
    </xf>
    <xf numFmtId="164" fontId="2" fillId="0" borderId="0" xfId="0" applyNumberFormat="1" applyFont="1" applyBorder="1" applyAlignment="1" applyProtection="1">
      <alignment horizontal="center" vertical="top" wrapText="1"/>
    </xf>
    <xf numFmtId="164" fontId="2" fillId="0" borderId="1" xfId="0" applyNumberFormat="1" applyFont="1" applyBorder="1" applyAlignment="1">
      <alignment horizontal="center" vertical="top" wrapText="1"/>
    </xf>
    <xf numFmtId="49" fontId="2" fillId="0" borderId="1" xfId="0" applyNumberFormat="1" applyFont="1" applyBorder="1" applyAlignment="1">
      <alignment horizontal="center" vertical="top" wrapText="1"/>
    </xf>
    <xf numFmtId="0" fontId="0" fillId="0" borderId="0" xfId="0" applyAlignment="1">
      <alignment horizontal="left"/>
    </xf>
    <xf numFmtId="49" fontId="3" fillId="0" borderId="1" xfId="0" applyNumberFormat="1" applyFont="1" applyBorder="1" applyAlignment="1">
      <alignment horizontal="left" vertical="top" wrapText="1"/>
    </xf>
    <xf numFmtId="49" fontId="3" fillId="0" borderId="1" xfId="0" applyNumberFormat="1" applyFont="1" applyBorder="1" applyAlignment="1">
      <alignment horizontal="center" vertical="top" wrapText="1"/>
    </xf>
    <xf numFmtId="164" fontId="3" fillId="0" borderId="1" xfId="0" applyNumberFormat="1" applyFont="1" applyBorder="1" applyAlignment="1">
      <alignment horizontal="center" vertical="top" wrapText="1"/>
    </xf>
    <xf numFmtId="165" fontId="3" fillId="0" borderId="1" xfId="0" applyNumberFormat="1" applyFont="1" applyBorder="1" applyAlignment="1">
      <alignment horizontal="center" vertical="top"/>
    </xf>
    <xf numFmtId="0" fontId="5" fillId="0" borderId="0" xfId="0" applyFont="1"/>
    <xf numFmtId="49" fontId="2" fillId="0" borderId="1" xfId="0" applyNumberFormat="1" applyFont="1" applyBorder="1" applyAlignment="1">
      <alignment horizontal="left" vertical="top" wrapText="1"/>
    </xf>
    <xf numFmtId="49" fontId="3" fillId="0" borderId="1" xfId="0" applyNumberFormat="1" applyFont="1" applyBorder="1" applyAlignment="1" applyProtection="1">
      <alignment horizontal="left" vertical="top" wrapText="1"/>
    </xf>
    <xf numFmtId="49" fontId="3" fillId="0" borderId="1" xfId="0" applyNumberFormat="1" applyFont="1" applyBorder="1" applyAlignment="1" applyProtection="1">
      <alignment horizontal="center" vertical="top" wrapText="1"/>
    </xf>
    <xf numFmtId="164" fontId="3" fillId="0" borderId="1" xfId="0" applyNumberFormat="1" applyFont="1" applyBorder="1" applyAlignment="1" applyProtection="1">
      <alignment horizontal="center" vertical="top" wrapText="1"/>
    </xf>
    <xf numFmtId="0" fontId="3" fillId="0" borderId="2" xfId="1" applyFont="1" applyFill="1" applyBorder="1" applyAlignment="1">
      <alignment vertical="center" wrapText="1"/>
    </xf>
    <xf numFmtId="165" fontId="4" fillId="0" borderId="1" xfId="0" applyNumberFormat="1" applyFont="1" applyBorder="1" applyAlignment="1" applyProtection="1">
      <alignment horizontal="center" vertical="top" wrapText="1"/>
    </xf>
    <xf numFmtId="0" fontId="2" fillId="0" borderId="2" xfId="1" applyFont="1" applyFill="1" applyBorder="1" applyAlignment="1">
      <alignment vertical="center" wrapText="1"/>
    </xf>
    <xf numFmtId="165" fontId="2" fillId="0" borderId="1" xfId="0" applyNumberFormat="1" applyFont="1" applyBorder="1" applyAlignment="1" applyProtection="1">
      <alignment horizontal="center" vertical="top" wrapText="1"/>
    </xf>
    <xf numFmtId="0" fontId="2" fillId="0" borderId="1" xfId="0" applyNumberFormat="1" applyFont="1" applyBorder="1" applyAlignment="1" applyProtection="1">
      <alignment horizontal="center" vertical="top" wrapText="1"/>
    </xf>
    <xf numFmtId="49" fontId="3" fillId="0" borderId="0" xfId="0" applyNumberFormat="1" applyFont="1" applyBorder="1" applyAlignment="1" applyProtection="1">
      <alignment horizontal="center" vertical="center" wrapText="1"/>
    </xf>
    <xf numFmtId="49" fontId="2" fillId="0" borderId="0" xfId="0" applyNumberFormat="1" applyFont="1" applyBorder="1" applyAlignment="1" applyProtection="1">
      <alignment horizontal="center" vertical="center" wrapText="1"/>
    </xf>
    <xf numFmtId="49" fontId="2" fillId="0" borderId="0" xfId="0" applyNumberFormat="1" applyFont="1" applyBorder="1" applyAlignment="1" applyProtection="1">
      <alignment horizontal="center" vertical="top" wrapText="1"/>
    </xf>
    <xf numFmtId="49" fontId="2" fillId="0" borderId="3" xfId="0" applyNumberFormat="1" applyFont="1" applyBorder="1" applyAlignment="1" applyProtection="1">
      <alignment horizontal="center" vertical="center" wrapText="1"/>
    </xf>
    <xf numFmtId="49" fontId="2" fillId="0" borderId="4" xfId="0" applyNumberFormat="1" applyFont="1" applyBorder="1" applyAlignment="1" applyProtection="1">
      <alignment horizontal="center" vertical="center" wrapText="1"/>
    </xf>
    <xf numFmtId="49" fontId="2" fillId="0" borderId="5" xfId="0" applyNumberFormat="1" applyFont="1" applyBorder="1" applyAlignment="1" applyProtection="1">
      <alignment horizontal="center" vertical="center" wrapText="1"/>
    </xf>
    <xf numFmtId="49" fontId="2" fillId="0" borderId="0" xfId="0" applyNumberFormat="1" applyFont="1" applyBorder="1" applyAlignment="1" applyProtection="1">
      <alignment horizontal="right" vertical="top" wrapText="1"/>
    </xf>
    <xf numFmtId="0" fontId="2" fillId="0" borderId="0" xfId="0" applyFont="1" applyBorder="1" applyAlignment="1" applyProtection="1">
      <alignment horizontal="left"/>
    </xf>
    <xf numFmtId="49" fontId="2" fillId="0" borderId="1" xfId="0" applyNumberFormat="1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right" vertical="center"/>
    </xf>
    <xf numFmtId="0" fontId="2" fillId="0" borderId="0" xfId="0" applyFont="1" applyBorder="1" applyAlignment="1" applyProtection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94"/>
  <sheetViews>
    <sheetView tabSelected="1" view="pageBreakPreview" zoomScaleNormal="100" zoomScaleSheetLayoutView="100" workbookViewId="0">
      <selection activeCell="A91" sqref="A91:I91"/>
    </sheetView>
  </sheetViews>
  <sheetFormatPr defaultRowHeight="12.75" customHeight="1"/>
  <cols>
    <col min="1" max="1" width="51.85546875" customWidth="1"/>
    <col min="2" max="2" width="11.42578125" customWidth="1"/>
    <col min="3" max="3" width="7.5703125" customWidth="1"/>
    <col min="4" max="4" width="10.7109375" customWidth="1"/>
    <col min="5" max="5" width="13.28515625" customWidth="1"/>
    <col min="6" max="6" width="8.28515625" customWidth="1"/>
    <col min="7" max="7" width="11.5703125" customWidth="1"/>
    <col min="8" max="8" width="8.28515625" customWidth="1"/>
    <col min="9" max="9" width="10.85546875" style="21" customWidth="1"/>
    <col min="10" max="10" width="8.85546875" customWidth="1"/>
  </cols>
  <sheetData>
    <row r="1" spans="1:12" ht="15.75">
      <c r="A1" s="3"/>
      <c r="B1" s="3"/>
      <c r="C1" s="3"/>
      <c r="D1" s="3"/>
      <c r="E1" s="4"/>
      <c r="F1" s="51" t="s">
        <v>86</v>
      </c>
      <c r="G1" s="51"/>
      <c r="H1" s="51"/>
      <c r="I1" s="51"/>
    </row>
    <row r="2" spans="1:12" ht="15.75">
      <c r="A2" s="3"/>
      <c r="B2" s="51" t="s">
        <v>75</v>
      </c>
      <c r="C2" s="51"/>
      <c r="D2" s="51"/>
      <c r="E2" s="51"/>
      <c r="F2" s="51"/>
      <c r="G2" s="51"/>
      <c r="H2" s="51"/>
      <c r="I2" s="51"/>
    </row>
    <row r="3" spans="1:12" ht="15.75">
      <c r="A3" s="2"/>
      <c r="B3" s="51" t="s">
        <v>91</v>
      </c>
      <c r="C3" s="51"/>
      <c r="D3" s="51"/>
      <c r="E3" s="51"/>
      <c r="F3" s="51"/>
      <c r="G3" s="51"/>
      <c r="H3" s="51"/>
      <c r="I3" s="51"/>
    </row>
    <row r="4" spans="1:12" ht="15.95" customHeight="1">
      <c r="A4" s="49"/>
      <c r="B4" s="49"/>
      <c r="C4" s="51" t="s">
        <v>92</v>
      </c>
      <c r="D4" s="51"/>
      <c r="E4" s="51"/>
      <c r="F4" s="51"/>
      <c r="G4" s="51"/>
      <c r="H4" s="51"/>
      <c r="I4" s="51"/>
    </row>
    <row r="5" spans="1:12" ht="15.95" customHeight="1">
      <c r="A5" s="6"/>
      <c r="B5" s="6"/>
      <c r="C5" s="4"/>
      <c r="D5" s="4"/>
      <c r="E5" s="51" t="s">
        <v>117</v>
      </c>
      <c r="F5" s="51"/>
      <c r="G5" s="51"/>
      <c r="H5" s="51"/>
      <c r="I5" s="51"/>
    </row>
    <row r="6" spans="1:12" ht="15.95" customHeight="1">
      <c r="A6" s="6"/>
      <c r="B6" s="6"/>
      <c r="C6" s="4"/>
      <c r="D6" s="4"/>
      <c r="E6" s="4"/>
      <c r="F6" s="4"/>
      <c r="G6" s="4"/>
      <c r="H6" s="4"/>
      <c r="I6" s="4"/>
    </row>
    <row r="7" spans="1:12" ht="15.95" customHeight="1">
      <c r="A7" s="6"/>
      <c r="B7" s="6"/>
      <c r="C7" s="6"/>
      <c r="D7" s="5"/>
      <c r="E7" s="4"/>
      <c r="F7" s="4"/>
      <c r="G7" s="4"/>
      <c r="H7" s="4"/>
      <c r="I7" s="3"/>
      <c r="L7" s="27"/>
    </row>
    <row r="8" spans="1:12" ht="33.75" customHeight="1">
      <c r="A8" s="52" t="s">
        <v>93</v>
      </c>
      <c r="B8" s="52"/>
      <c r="C8" s="52"/>
      <c r="D8" s="52"/>
      <c r="E8" s="52"/>
      <c r="F8" s="52"/>
      <c r="G8" s="52"/>
      <c r="H8" s="52"/>
      <c r="I8" s="52"/>
    </row>
    <row r="9" spans="1:12" ht="15.95" customHeight="1">
      <c r="A9" s="6"/>
      <c r="B9" s="6"/>
      <c r="C9" s="6"/>
      <c r="D9" s="5"/>
      <c r="E9" s="4"/>
      <c r="F9" s="4"/>
      <c r="G9" s="4"/>
      <c r="H9" s="4"/>
      <c r="I9" s="3"/>
    </row>
    <row r="10" spans="1:12" ht="13.5" customHeight="1">
      <c r="A10" s="49"/>
      <c r="B10" s="49"/>
      <c r="C10" s="6"/>
      <c r="D10" s="2"/>
      <c r="E10" s="2"/>
      <c r="F10" s="2"/>
      <c r="G10" s="2"/>
      <c r="H10" s="2"/>
      <c r="I10" s="17" t="s">
        <v>60</v>
      </c>
    </row>
    <row r="11" spans="1:12" ht="15.6" customHeight="1">
      <c r="A11" s="50" t="s">
        <v>64</v>
      </c>
      <c r="B11" s="50" t="s">
        <v>63</v>
      </c>
      <c r="C11" s="50"/>
      <c r="D11" s="50"/>
      <c r="E11" s="50"/>
      <c r="F11" s="50"/>
      <c r="G11" s="45" t="s">
        <v>62</v>
      </c>
      <c r="H11" s="46"/>
      <c r="I11" s="47"/>
      <c r="J11" s="42"/>
      <c r="K11" s="14"/>
    </row>
    <row r="12" spans="1:12" ht="47.25">
      <c r="A12" s="50"/>
      <c r="B12" s="15" t="s">
        <v>70</v>
      </c>
      <c r="C12" s="15" t="s">
        <v>71</v>
      </c>
      <c r="D12" s="15" t="s">
        <v>72</v>
      </c>
      <c r="E12" s="15" t="s">
        <v>73</v>
      </c>
      <c r="F12" s="15" t="s">
        <v>61</v>
      </c>
      <c r="G12" s="15" t="s">
        <v>66</v>
      </c>
      <c r="H12" s="15" t="s">
        <v>74</v>
      </c>
      <c r="I12" s="15" t="s">
        <v>94</v>
      </c>
      <c r="J12" s="43"/>
      <c r="K12" s="14"/>
    </row>
    <row r="13" spans="1:12" ht="15.75">
      <c r="A13" s="7" t="s">
        <v>65</v>
      </c>
      <c r="B13" s="8" t="s">
        <v>2</v>
      </c>
      <c r="C13" s="8"/>
      <c r="D13" s="8"/>
      <c r="E13" s="8"/>
      <c r="F13" s="9"/>
      <c r="G13" s="16">
        <f>G14+G21</f>
        <v>8643.1</v>
      </c>
      <c r="H13" s="16">
        <f>H21+H14</f>
        <v>3998.6</v>
      </c>
      <c r="I13" s="16">
        <f>I21+I14</f>
        <v>3875.3</v>
      </c>
    </row>
    <row r="14" spans="1:12" ht="15.75">
      <c r="A14" s="10" t="s">
        <v>81</v>
      </c>
      <c r="B14" s="11" t="s">
        <v>82</v>
      </c>
      <c r="C14" s="11"/>
      <c r="D14" s="11"/>
      <c r="E14" s="11"/>
      <c r="F14" s="11"/>
      <c r="G14" s="18">
        <f t="shared" ref="G14:I15" si="0">G15</f>
        <v>349.5</v>
      </c>
      <c r="H14" s="18">
        <f t="shared" si="0"/>
        <v>349.5</v>
      </c>
      <c r="I14" s="18">
        <f t="shared" si="0"/>
        <v>349.5</v>
      </c>
    </row>
    <row r="15" spans="1:12" ht="21.75" customHeight="1">
      <c r="A15" s="10" t="s">
        <v>4</v>
      </c>
      <c r="B15" s="11" t="s">
        <v>82</v>
      </c>
      <c r="C15" s="11" t="s">
        <v>3</v>
      </c>
      <c r="D15" s="11" t="s">
        <v>67</v>
      </c>
      <c r="E15" s="11" t="s">
        <v>68</v>
      </c>
      <c r="F15" s="11" t="s">
        <v>69</v>
      </c>
      <c r="G15" s="18">
        <f t="shared" si="0"/>
        <v>349.5</v>
      </c>
      <c r="H15" s="18">
        <f t="shared" si="0"/>
        <v>349.5</v>
      </c>
      <c r="I15" s="18">
        <f t="shared" si="0"/>
        <v>349.5</v>
      </c>
    </row>
    <row r="16" spans="1:12" ht="69.75" customHeight="1">
      <c r="A16" s="10" t="s">
        <v>83</v>
      </c>
      <c r="B16" s="11" t="s">
        <v>82</v>
      </c>
      <c r="C16" s="11" t="s">
        <v>3</v>
      </c>
      <c r="D16" s="11" t="s">
        <v>5</v>
      </c>
      <c r="E16" s="11" t="s">
        <v>68</v>
      </c>
      <c r="F16" s="11" t="s">
        <v>69</v>
      </c>
      <c r="G16" s="18">
        <f t="shared" ref="G16:I19" si="1">G17</f>
        <v>349.5</v>
      </c>
      <c r="H16" s="18">
        <f t="shared" si="1"/>
        <v>349.5</v>
      </c>
      <c r="I16" s="18">
        <f t="shared" si="1"/>
        <v>349.5</v>
      </c>
    </row>
    <row r="17" spans="1:9" ht="18" customHeight="1">
      <c r="A17" s="10" t="s">
        <v>7</v>
      </c>
      <c r="B17" s="11" t="s">
        <v>82</v>
      </c>
      <c r="C17" s="11" t="s">
        <v>3</v>
      </c>
      <c r="D17" s="11" t="s">
        <v>5</v>
      </c>
      <c r="E17" s="11" t="s">
        <v>6</v>
      </c>
      <c r="F17" s="11" t="s">
        <v>69</v>
      </c>
      <c r="G17" s="18">
        <f t="shared" si="1"/>
        <v>349.5</v>
      </c>
      <c r="H17" s="18">
        <f t="shared" si="1"/>
        <v>349.5</v>
      </c>
      <c r="I17" s="18">
        <f>I18</f>
        <v>349.5</v>
      </c>
    </row>
    <row r="18" spans="1:9" ht="21.75" customHeight="1">
      <c r="A18" s="10" t="s">
        <v>9</v>
      </c>
      <c r="B18" s="11" t="s">
        <v>82</v>
      </c>
      <c r="C18" s="11" t="s">
        <v>3</v>
      </c>
      <c r="D18" s="11" t="s">
        <v>5</v>
      </c>
      <c r="E18" s="11" t="s">
        <v>8</v>
      </c>
      <c r="F18" s="11" t="s">
        <v>69</v>
      </c>
      <c r="G18" s="18">
        <f t="shared" si="1"/>
        <v>349.5</v>
      </c>
      <c r="H18" s="18">
        <f t="shared" si="1"/>
        <v>349.5</v>
      </c>
      <c r="I18" s="18">
        <f>I19</f>
        <v>349.5</v>
      </c>
    </row>
    <row r="19" spans="1:9" ht="25.5" customHeight="1">
      <c r="A19" s="10" t="s">
        <v>84</v>
      </c>
      <c r="B19" s="11" t="s">
        <v>82</v>
      </c>
      <c r="C19" s="11" t="s">
        <v>3</v>
      </c>
      <c r="D19" s="11" t="s">
        <v>5</v>
      </c>
      <c r="E19" s="11" t="s">
        <v>80</v>
      </c>
      <c r="F19" s="11" t="s">
        <v>69</v>
      </c>
      <c r="G19" s="18">
        <f t="shared" si="1"/>
        <v>349.5</v>
      </c>
      <c r="H19" s="18">
        <f t="shared" si="1"/>
        <v>349.5</v>
      </c>
      <c r="I19" s="18">
        <f>I20</f>
        <v>349.5</v>
      </c>
    </row>
    <row r="20" spans="1:9" ht="84.75" customHeight="1">
      <c r="A20" s="12" t="s">
        <v>11</v>
      </c>
      <c r="B20" s="13" t="s">
        <v>82</v>
      </c>
      <c r="C20" s="13" t="s">
        <v>3</v>
      </c>
      <c r="D20" s="13" t="s">
        <v>5</v>
      </c>
      <c r="E20" s="13" t="s">
        <v>80</v>
      </c>
      <c r="F20" s="13" t="s">
        <v>10</v>
      </c>
      <c r="G20" s="25">
        <v>349.5</v>
      </c>
      <c r="H20" s="25">
        <v>349.5</v>
      </c>
      <c r="I20" s="25">
        <v>349.5</v>
      </c>
    </row>
    <row r="21" spans="1:9" ht="37.700000000000003" customHeight="1">
      <c r="A21" s="10" t="s">
        <v>76</v>
      </c>
      <c r="B21" s="11" t="s">
        <v>77</v>
      </c>
      <c r="C21" s="11"/>
      <c r="D21" s="11"/>
      <c r="E21" s="11"/>
      <c r="F21" s="11"/>
      <c r="G21" s="18">
        <f>G22+G40+G47+G52+G55+G68+G76+G82</f>
        <v>8293.6</v>
      </c>
      <c r="H21" s="18">
        <f>H22+H40+H47+H52+H55+H68+H76+H82</f>
        <v>3649.1</v>
      </c>
      <c r="I21" s="18">
        <f>I22+I40+I47+I52+I55+I68+I76+I82</f>
        <v>3525.8</v>
      </c>
    </row>
    <row r="22" spans="1:9" ht="27.75" customHeight="1">
      <c r="A22" s="10" t="s">
        <v>4</v>
      </c>
      <c r="B22" s="11" t="s">
        <v>77</v>
      </c>
      <c r="C22" s="11" t="s">
        <v>3</v>
      </c>
      <c r="D22" s="11" t="s">
        <v>67</v>
      </c>
      <c r="E22" s="11" t="s">
        <v>68</v>
      </c>
      <c r="F22" s="11" t="s">
        <v>69</v>
      </c>
      <c r="G22" s="18">
        <f>G23+G28+G35</f>
        <v>2014.4</v>
      </c>
      <c r="H22" s="18">
        <f>H23+H28+H35</f>
        <v>1756.2</v>
      </c>
      <c r="I22" s="18">
        <f>I23+I28+I35</f>
        <v>1756.2</v>
      </c>
    </row>
    <row r="23" spans="1:9" ht="53.25" customHeight="1">
      <c r="A23" s="10" t="s">
        <v>13</v>
      </c>
      <c r="B23" s="11" t="s">
        <v>77</v>
      </c>
      <c r="C23" s="11" t="s">
        <v>3</v>
      </c>
      <c r="D23" s="11" t="s">
        <v>12</v>
      </c>
      <c r="E23" s="11" t="s">
        <v>68</v>
      </c>
      <c r="F23" s="11" t="s">
        <v>69</v>
      </c>
      <c r="G23" s="18">
        <f t="shared" ref="G23:H26" si="2">G24</f>
        <v>477.2</v>
      </c>
      <c r="H23" s="18">
        <f t="shared" si="2"/>
        <v>477.2</v>
      </c>
      <c r="I23" s="18">
        <f>I24</f>
        <v>477.2</v>
      </c>
    </row>
    <row r="24" spans="1:9" ht="20.25" customHeight="1">
      <c r="A24" s="10" t="s">
        <v>7</v>
      </c>
      <c r="B24" s="11" t="s">
        <v>77</v>
      </c>
      <c r="C24" s="11" t="s">
        <v>3</v>
      </c>
      <c r="D24" s="11" t="s">
        <v>12</v>
      </c>
      <c r="E24" s="11" t="s">
        <v>6</v>
      </c>
      <c r="F24" s="11" t="s">
        <v>69</v>
      </c>
      <c r="G24" s="18">
        <f t="shared" si="2"/>
        <v>477.2</v>
      </c>
      <c r="H24" s="18">
        <f t="shared" si="2"/>
        <v>477.2</v>
      </c>
      <c r="I24" s="18">
        <f>I25</f>
        <v>477.2</v>
      </c>
    </row>
    <row r="25" spans="1:9" ht="25.5" customHeight="1">
      <c r="A25" s="10" t="s">
        <v>9</v>
      </c>
      <c r="B25" s="11" t="s">
        <v>77</v>
      </c>
      <c r="C25" s="11" t="s">
        <v>3</v>
      </c>
      <c r="D25" s="11" t="s">
        <v>12</v>
      </c>
      <c r="E25" s="11" t="s">
        <v>8</v>
      </c>
      <c r="F25" s="11" t="s">
        <v>69</v>
      </c>
      <c r="G25" s="18">
        <f t="shared" si="2"/>
        <v>477.2</v>
      </c>
      <c r="H25" s="18">
        <f t="shared" si="2"/>
        <v>477.2</v>
      </c>
      <c r="I25" s="18">
        <f>I26</f>
        <v>477.2</v>
      </c>
    </row>
    <row r="26" spans="1:9" ht="23.25" customHeight="1">
      <c r="A26" s="10" t="s">
        <v>15</v>
      </c>
      <c r="B26" s="11" t="s">
        <v>77</v>
      </c>
      <c r="C26" s="11" t="s">
        <v>3</v>
      </c>
      <c r="D26" s="11" t="s">
        <v>12</v>
      </c>
      <c r="E26" s="11" t="s">
        <v>14</v>
      </c>
      <c r="F26" s="11" t="s">
        <v>69</v>
      </c>
      <c r="G26" s="18">
        <f t="shared" si="2"/>
        <v>477.2</v>
      </c>
      <c r="H26" s="18">
        <f t="shared" si="2"/>
        <v>477.2</v>
      </c>
      <c r="I26" s="18">
        <f>I27</f>
        <v>477.2</v>
      </c>
    </row>
    <row r="27" spans="1:9" ht="87" customHeight="1">
      <c r="A27" s="12" t="s">
        <v>11</v>
      </c>
      <c r="B27" s="13" t="s">
        <v>77</v>
      </c>
      <c r="C27" s="13" t="s">
        <v>3</v>
      </c>
      <c r="D27" s="13" t="s">
        <v>12</v>
      </c>
      <c r="E27" s="13" t="s">
        <v>14</v>
      </c>
      <c r="F27" s="13" t="s">
        <v>10</v>
      </c>
      <c r="G27" s="25">
        <v>477.2</v>
      </c>
      <c r="H27" s="25">
        <v>477.2</v>
      </c>
      <c r="I27" s="25">
        <v>477.2</v>
      </c>
    </row>
    <row r="28" spans="1:9" ht="70.5" customHeight="1">
      <c r="A28" s="10" t="s">
        <v>17</v>
      </c>
      <c r="B28" s="11" t="s">
        <v>77</v>
      </c>
      <c r="C28" s="11" t="s">
        <v>3</v>
      </c>
      <c r="D28" s="11" t="s">
        <v>16</v>
      </c>
      <c r="E28" s="11" t="s">
        <v>68</v>
      </c>
      <c r="F28" s="11" t="s">
        <v>69</v>
      </c>
      <c r="G28" s="18">
        <f t="shared" ref="G28:H30" si="3">G29</f>
        <v>1537</v>
      </c>
      <c r="H28" s="18">
        <f t="shared" si="3"/>
        <v>1278.8</v>
      </c>
      <c r="I28" s="18">
        <f>I29</f>
        <v>1278.8</v>
      </c>
    </row>
    <row r="29" spans="1:9" ht="24.75" customHeight="1">
      <c r="A29" s="10" t="s">
        <v>7</v>
      </c>
      <c r="B29" s="11" t="s">
        <v>77</v>
      </c>
      <c r="C29" s="11" t="s">
        <v>3</v>
      </c>
      <c r="D29" s="11" t="s">
        <v>16</v>
      </c>
      <c r="E29" s="11" t="s">
        <v>6</v>
      </c>
      <c r="F29" s="11" t="s">
        <v>69</v>
      </c>
      <c r="G29" s="18">
        <f t="shared" si="3"/>
        <v>1537</v>
      </c>
      <c r="H29" s="18">
        <f t="shared" si="3"/>
        <v>1278.8</v>
      </c>
      <c r="I29" s="18">
        <f>I30</f>
        <v>1278.8</v>
      </c>
    </row>
    <row r="30" spans="1:9" ht="27.75" customHeight="1">
      <c r="A30" s="10" t="s">
        <v>9</v>
      </c>
      <c r="B30" s="11" t="s">
        <v>77</v>
      </c>
      <c r="C30" s="11" t="s">
        <v>3</v>
      </c>
      <c r="D30" s="11" t="s">
        <v>16</v>
      </c>
      <c r="E30" s="11" t="s">
        <v>8</v>
      </c>
      <c r="F30" s="11" t="s">
        <v>69</v>
      </c>
      <c r="G30" s="18">
        <f t="shared" si="3"/>
        <v>1537</v>
      </c>
      <c r="H30" s="18">
        <f t="shared" si="3"/>
        <v>1278.8</v>
      </c>
      <c r="I30" s="18">
        <f>I31</f>
        <v>1278.8</v>
      </c>
    </row>
    <row r="31" spans="1:9" ht="41.25" customHeight="1">
      <c r="A31" s="10" t="s">
        <v>19</v>
      </c>
      <c r="B31" s="11" t="s">
        <v>77</v>
      </c>
      <c r="C31" s="11" t="s">
        <v>3</v>
      </c>
      <c r="D31" s="11" t="s">
        <v>16</v>
      </c>
      <c r="E31" s="11" t="s">
        <v>18</v>
      </c>
      <c r="F31" s="11" t="s">
        <v>69</v>
      </c>
      <c r="G31" s="18">
        <f>G32+G33+G34</f>
        <v>1537</v>
      </c>
      <c r="H31" s="18">
        <f>H32+H33+H34</f>
        <v>1278.8</v>
      </c>
      <c r="I31" s="18">
        <f>I32+I33+I34</f>
        <v>1278.8</v>
      </c>
    </row>
    <row r="32" spans="1:9" ht="88.5" customHeight="1">
      <c r="A32" s="12" t="s">
        <v>11</v>
      </c>
      <c r="B32" s="13" t="s">
        <v>77</v>
      </c>
      <c r="C32" s="13" t="s">
        <v>3</v>
      </c>
      <c r="D32" s="13" t="s">
        <v>16</v>
      </c>
      <c r="E32" s="13" t="s">
        <v>18</v>
      </c>
      <c r="F32" s="13" t="s">
        <v>10</v>
      </c>
      <c r="G32" s="25">
        <v>1147.0999999999999</v>
      </c>
      <c r="H32" s="26" t="s">
        <v>116</v>
      </c>
      <c r="I32" s="25">
        <v>1147.0999999999999</v>
      </c>
    </row>
    <row r="33" spans="1:9" ht="41.25" customHeight="1">
      <c r="A33" s="12" t="s">
        <v>21</v>
      </c>
      <c r="B33" s="13" t="s">
        <v>77</v>
      </c>
      <c r="C33" s="13" t="s">
        <v>3</v>
      </c>
      <c r="D33" s="13" t="s">
        <v>16</v>
      </c>
      <c r="E33" s="13" t="s">
        <v>18</v>
      </c>
      <c r="F33" s="25">
        <v>200</v>
      </c>
      <c r="G33" s="19">
        <v>371.9</v>
      </c>
      <c r="H33" s="26" t="s">
        <v>95</v>
      </c>
      <c r="I33" s="25">
        <v>113.7</v>
      </c>
    </row>
    <row r="34" spans="1:9" ht="21" customHeight="1">
      <c r="A34" s="12" t="s">
        <v>23</v>
      </c>
      <c r="B34" s="13" t="s">
        <v>77</v>
      </c>
      <c r="C34" s="13" t="s">
        <v>3</v>
      </c>
      <c r="D34" s="13" t="s">
        <v>16</v>
      </c>
      <c r="E34" s="13" t="s">
        <v>18</v>
      </c>
      <c r="F34" s="13" t="s">
        <v>22</v>
      </c>
      <c r="G34" s="19">
        <v>18</v>
      </c>
      <c r="H34" s="19">
        <v>18</v>
      </c>
      <c r="I34" s="19">
        <v>18</v>
      </c>
    </row>
    <row r="35" spans="1:9" ht="21" customHeight="1">
      <c r="A35" s="34" t="s">
        <v>109</v>
      </c>
      <c r="B35" s="35" t="s">
        <v>77</v>
      </c>
      <c r="C35" s="35" t="s">
        <v>3</v>
      </c>
      <c r="D35" s="35" t="s">
        <v>108</v>
      </c>
      <c r="E35" s="35" t="s">
        <v>68</v>
      </c>
      <c r="F35" s="35" t="s">
        <v>69</v>
      </c>
      <c r="G35" s="36">
        <f t="shared" ref="G35:I38" si="4">G36</f>
        <v>0.2</v>
      </c>
      <c r="H35" s="36">
        <f t="shared" si="4"/>
        <v>0.2</v>
      </c>
      <c r="I35" s="36">
        <f t="shared" si="4"/>
        <v>0.2</v>
      </c>
    </row>
    <row r="36" spans="1:9" ht="21" customHeight="1">
      <c r="A36" s="34" t="s">
        <v>7</v>
      </c>
      <c r="B36" s="35" t="s">
        <v>77</v>
      </c>
      <c r="C36" s="35" t="s">
        <v>3</v>
      </c>
      <c r="D36" s="35" t="s">
        <v>108</v>
      </c>
      <c r="E36" s="35" t="s">
        <v>6</v>
      </c>
      <c r="F36" s="35" t="s">
        <v>69</v>
      </c>
      <c r="G36" s="36">
        <f t="shared" si="4"/>
        <v>0.2</v>
      </c>
      <c r="H36" s="36">
        <f t="shared" si="4"/>
        <v>0.2</v>
      </c>
      <c r="I36" s="36">
        <f t="shared" si="4"/>
        <v>0.2</v>
      </c>
    </row>
    <row r="37" spans="1:9" ht="21" customHeight="1">
      <c r="A37" s="34" t="s">
        <v>9</v>
      </c>
      <c r="B37" s="35" t="s">
        <v>77</v>
      </c>
      <c r="C37" s="35" t="s">
        <v>3</v>
      </c>
      <c r="D37" s="35" t="s">
        <v>108</v>
      </c>
      <c r="E37" s="35" t="s">
        <v>8</v>
      </c>
      <c r="F37" s="35" t="s">
        <v>69</v>
      </c>
      <c r="G37" s="36">
        <f t="shared" si="4"/>
        <v>0.2</v>
      </c>
      <c r="H37" s="36">
        <f t="shared" si="4"/>
        <v>0.2</v>
      </c>
      <c r="I37" s="36">
        <f t="shared" si="4"/>
        <v>0.2</v>
      </c>
    </row>
    <row r="38" spans="1:9" ht="66" customHeight="1">
      <c r="A38" s="34" t="s">
        <v>111</v>
      </c>
      <c r="B38" s="35" t="s">
        <v>77</v>
      </c>
      <c r="C38" s="35" t="s">
        <v>3</v>
      </c>
      <c r="D38" s="35" t="s">
        <v>108</v>
      </c>
      <c r="E38" s="35" t="s">
        <v>110</v>
      </c>
      <c r="F38" s="35" t="s">
        <v>69</v>
      </c>
      <c r="G38" s="36">
        <f t="shared" si="4"/>
        <v>0.2</v>
      </c>
      <c r="H38" s="36">
        <f t="shared" si="4"/>
        <v>0.2</v>
      </c>
      <c r="I38" s="36">
        <f t="shared" si="4"/>
        <v>0.2</v>
      </c>
    </row>
    <row r="39" spans="1:9" ht="34.5" customHeight="1">
      <c r="A39" s="12" t="s">
        <v>21</v>
      </c>
      <c r="B39" s="13" t="s">
        <v>77</v>
      </c>
      <c r="C39" s="13" t="s">
        <v>3</v>
      </c>
      <c r="D39" s="13" t="s">
        <v>108</v>
      </c>
      <c r="E39" s="13" t="s">
        <v>110</v>
      </c>
      <c r="F39" s="13" t="s">
        <v>20</v>
      </c>
      <c r="G39" s="19">
        <v>0.2</v>
      </c>
      <c r="H39" s="19">
        <v>0.2</v>
      </c>
      <c r="I39" s="19">
        <v>0.2</v>
      </c>
    </row>
    <row r="40" spans="1:9" ht="19.5" customHeight="1">
      <c r="A40" s="10" t="s">
        <v>24</v>
      </c>
      <c r="B40" s="11" t="s">
        <v>77</v>
      </c>
      <c r="C40" s="11" t="s">
        <v>12</v>
      </c>
      <c r="D40" s="11" t="s">
        <v>67</v>
      </c>
      <c r="E40" s="11" t="s">
        <v>68</v>
      </c>
      <c r="F40" s="11" t="s">
        <v>69</v>
      </c>
      <c r="G40" s="18">
        <f t="shared" ref="G40:H43" si="5">G41</f>
        <v>113.30000000000001</v>
      </c>
      <c r="H40" s="18">
        <f t="shared" si="5"/>
        <v>114.4</v>
      </c>
      <c r="I40" s="18">
        <f>I41</f>
        <v>118.69999999999999</v>
      </c>
    </row>
    <row r="41" spans="1:9" ht="20.25" customHeight="1">
      <c r="A41" s="10" t="s">
        <v>25</v>
      </c>
      <c r="B41" s="11" t="s">
        <v>77</v>
      </c>
      <c r="C41" s="11" t="s">
        <v>12</v>
      </c>
      <c r="D41" s="11" t="s">
        <v>5</v>
      </c>
      <c r="E41" s="11" t="s">
        <v>68</v>
      </c>
      <c r="F41" s="11" t="s">
        <v>69</v>
      </c>
      <c r="G41" s="18">
        <f t="shared" si="5"/>
        <v>113.30000000000001</v>
      </c>
      <c r="H41" s="18">
        <f t="shared" si="5"/>
        <v>114.4</v>
      </c>
      <c r="I41" s="18">
        <f>I42</f>
        <v>118.69999999999999</v>
      </c>
    </row>
    <row r="42" spans="1:9" ht="22.5" customHeight="1">
      <c r="A42" s="10" t="s">
        <v>7</v>
      </c>
      <c r="B42" s="11" t="s">
        <v>77</v>
      </c>
      <c r="C42" s="11" t="s">
        <v>12</v>
      </c>
      <c r="D42" s="11" t="s">
        <v>5</v>
      </c>
      <c r="E42" s="11" t="s">
        <v>6</v>
      </c>
      <c r="F42" s="11" t="s">
        <v>69</v>
      </c>
      <c r="G42" s="18">
        <f t="shared" si="5"/>
        <v>113.30000000000001</v>
      </c>
      <c r="H42" s="18">
        <f t="shared" si="5"/>
        <v>114.4</v>
      </c>
      <c r="I42" s="18">
        <f>I43</f>
        <v>118.69999999999999</v>
      </c>
    </row>
    <row r="43" spans="1:9" ht="21.75" customHeight="1">
      <c r="A43" s="10" t="s">
        <v>9</v>
      </c>
      <c r="B43" s="11" t="s">
        <v>77</v>
      </c>
      <c r="C43" s="11" t="s">
        <v>12</v>
      </c>
      <c r="D43" s="11" t="s">
        <v>5</v>
      </c>
      <c r="E43" s="11" t="s">
        <v>8</v>
      </c>
      <c r="F43" s="11" t="s">
        <v>69</v>
      </c>
      <c r="G43" s="18">
        <f t="shared" si="5"/>
        <v>113.30000000000001</v>
      </c>
      <c r="H43" s="18">
        <f t="shared" si="5"/>
        <v>114.4</v>
      </c>
      <c r="I43" s="18">
        <f>I44</f>
        <v>118.69999999999999</v>
      </c>
    </row>
    <row r="44" spans="1:9" ht="57.75" customHeight="1">
      <c r="A44" s="10" t="s">
        <v>27</v>
      </c>
      <c r="B44" s="11" t="s">
        <v>77</v>
      </c>
      <c r="C44" s="11" t="s">
        <v>12</v>
      </c>
      <c r="D44" s="11" t="s">
        <v>5</v>
      </c>
      <c r="E44" s="11" t="s">
        <v>26</v>
      </c>
      <c r="F44" s="11" t="s">
        <v>69</v>
      </c>
      <c r="G44" s="18">
        <f>G45+G46</f>
        <v>113.30000000000001</v>
      </c>
      <c r="H44" s="18">
        <f>H45+H46</f>
        <v>114.4</v>
      </c>
      <c r="I44" s="18">
        <f>I45+I46</f>
        <v>118.69999999999999</v>
      </c>
    </row>
    <row r="45" spans="1:9" ht="90" customHeight="1">
      <c r="A45" s="12" t="s">
        <v>11</v>
      </c>
      <c r="B45" s="13" t="s">
        <v>77</v>
      </c>
      <c r="C45" s="13" t="s">
        <v>12</v>
      </c>
      <c r="D45" s="13" t="s">
        <v>5</v>
      </c>
      <c r="E45" s="13" t="s">
        <v>26</v>
      </c>
      <c r="F45" s="13" t="s">
        <v>10</v>
      </c>
      <c r="G45" s="25">
        <v>108.9</v>
      </c>
      <c r="H45" s="19">
        <v>109.9</v>
      </c>
      <c r="I45" s="19">
        <v>113.6</v>
      </c>
    </row>
    <row r="46" spans="1:9" ht="42" customHeight="1">
      <c r="A46" s="12" t="s">
        <v>21</v>
      </c>
      <c r="B46" s="13" t="s">
        <v>77</v>
      </c>
      <c r="C46" s="13" t="s">
        <v>12</v>
      </c>
      <c r="D46" s="13" t="s">
        <v>5</v>
      </c>
      <c r="E46" s="13" t="s">
        <v>26</v>
      </c>
      <c r="F46" s="13" t="s">
        <v>20</v>
      </c>
      <c r="G46" s="25">
        <v>4.4000000000000004</v>
      </c>
      <c r="H46" s="19">
        <v>4.5</v>
      </c>
      <c r="I46" s="19">
        <v>5.0999999999999996</v>
      </c>
    </row>
    <row r="47" spans="1:9" ht="44.25" customHeight="1">
      <c r="A47" s="10" t="s">
        <v>28</v>
      </c>
      <c r="B47" s="11" t="s">
        <v>77</v>
      </c>
      <c r="C47" s="11" t="s">
        <v>5</v>
      </c>
      <c r="D47" s="11" t="s">
        <v>67</v>
      </c>
      <c r="E47" s="11" t="s">
        <v>68</v>
      </c>
      <c r="F47" s="11" t="s">
        <v>69</v>
      </c>
      <c r="G47" s="18">
        <f t="shared" ref="G47:I50" si="6">G48</f>
        <v>271.8</v>
      </c>
      <c r="H47" s="18">
        <f t="shared" si="6"/>
        <v>272.3</v>
      </c>
      <c r="I47" s="18">
        <f>I48</f>
        <v>271.89999999999998</v>
      </c>
    </row>
    <row r="48" spans="1:9" ht="74.25" customHeight="1">
      <c r="A48" s="10" t="s">
        <v>107</v>
      </c>
      <c r="B48" s="11" t="s">
        <v>77</v>
      </c>
      <c r="C48" s="11" t="s">
        <v>5</v>
      </c>
      <c r="D48" s="11" t="s">
        <v>29</v>
      </c>
      <c r="E48" s="11" t="s">
        <v>104</v>
      </c>
      <c r="F48" s="11" t="s">
        <v>69</v>
      </c>
      <c r="G48" s="18">
        <f>G49</f>
        <v>271.8</v>
      </c>
      <c r="H48" s="18">
        <f t="shared" si="6"/>
        <v>272.3</v>
      </c>
      <c r="I48" s="18">
        <f t="shared" si="6"/>
        <v>271.89999999999998</v>
      </c>
    </row>
    <row r="49" spans="1:9" ht="38.25" customHeight="1">
      <c r="A49" s="10" t="s">
        <v>30</v>
      </c>
      <c r="B49" s="11" t="s">
        <v>77</v>
      </c>
      <c r="C49" s="11" t="s">
        <v>5</v>
      </c>
      <c r="D49" s="11" t="s">
        <v>29</v>
      </c>
      <c r="E49" s="11" t="s">
        <v>105</v>
      </c>
      <c r="F49" s="11" t="s">
        <v>69</v>
      </c>
      <c r="G49" s="18">
        <f t="shared" si="6"/>
        <v>271.8</v>
      </c>
      <c r="H49" s="18">
        <f t="shared" si="6"/>
        <v>272.3</v>
      </c>
      <c r="I49" s="18">
        <f>I50</f>
        <v>271.89999999999998</v>
      </c>
    </row>
    <row r="50" spans="1:9" ht="71.25" customHeight="1">
      <c r="A50" s="10" t="s">
        <v>31</v>
      </c>
      <c r="B50" s="11" t="s">
        <v>77</v>
      </c>
      <c r="C50" s="11" t="s">
        <v>5</v>
      </c>
      <c r="D50" s="11" t="s">
        <v>29</v>
      </c>
      <c r="E50" s="11" t="s">
        <v>106</v>
      </c>
      <c r="F50" s="11" t="s">
        <v>69</v>
      </c>
      <c r="G50" s="18">
        <f t="shared" si="6"/>
        <v>271.8</v>
      </c>
      <c r="H50" s="18">
        <f t="shared" si="6"/>
        <v>272.3</v>
      </c>
      <c r="I50" s="18">
        <f>I51</f>
        <v>271.89999999999998</v>
      </c>
    </row>
    <row r="51" spans="1:9" ht="43.5" customHeight="1">
      <c r="A51" s="12" t="s">
        <v>21</v>
      </c>
      <c r="B51" s="13" t="s">
        <v>77</v>
      </c>
      <c r="C51" s="13" t="s">
        <v>5</v>
      </c>
      <c r="D51" s="13" t="s">
        <v>29</v>
      </c>
      <c r="E51" s="13" t="s">
        <v>106</v>
      </c>
      <c r="F51" s="13" t="s">
        <v>20</v>
      </c>
      <c r="G51" s="25">
        <v>271.8</v>
      </c>
      <c r="H51" s="25">
        <v>272.3</v>
      </c>
      <c r="I51" s="25">
        <v>271.89999999999998</v>
      </c>
    </row>
    <row r="52" spans="1:9" ht="43.5" customHeight="1">
      <c r="A52" s="37" t="s">
        <v>30</v>
      </c>
      <c r="B52" s="11" t="s">
        <v>77</v>
      </c>
      <c r="C52" s="11" t="s">
        <v>16</v>
      </c>
      <c r="D52" s="11" t="s">
        <v>29</v>
      </c>
      <c r="E52" s="11" t="s">
        <v>112</v>
      </c>
      <c r="F52" s="11" t="s">
        <v>69</v>
      </c>
      <c r="G52" s="38">
        <f t="shared" ref="G52:I53" si="7">G53</f>
        <v>50</v>
      </c>
      <c r="H52" s="38">
        <f t="shared" si="7"/>
        <v>0</v>
      </c>
      <c r="I52" s="38">
        <f t="shared" si="7"/>
        <v>0</v>
      </c>
    </row>
    <row r="53" spans="1:9" ht="43.5" customHeight="1">
      <c r="A53" s="39" t="s">
        <v>113</v>
      </c>
      <c r="B53" s="11" t="s">
        <v>77</v>
      </c>
      <c r="C53" s="11" t="s">
        <v>16</v>
      </c>
      <c r="D53" s="11" t="s">
        <v>29</v>
      </c>
      <c r="E53" s="11" t="s">
        <v>114</v>
      </c>
      <c r="F53" s="11" t="s">
        <v>69</v>
      </c>
      <c r="G53" s="38">
        <f t="shared" si="7"/>
        <v>50</v>
      </c>
      <c r="H53" s="38">
        <f t="shared" si="7"/>
        <v>0</v>
      </c>
      <c r="I53" s="38">
        <f t="shared" si="7"/>
        <v>0</v>
      </c>
    </row>
    <row r="54" spans="1:9" ht="43.5" customHeight="1">
      <c r="A54" s="39" t="s">
        <v>115</v>
      </c>
      <c r="B54" s="13" t="s">
        <v>77</v>
      </c>
      <c r="C54" s="13" t="s">
        <v>16</v>
      </c>
      <c r="D54" s="13" t="s">
        <v>29</v>
      </c>
      <c r="E54" s="13" t="s">
        <v>114</v>
      </c>
      <c r="F54" s="13" t="s">
        <v>20</v>
      </c>
      <c r="G54" s="40">
        <v>50</v>
      </c>
      <c r="H54" s="41">
        <v>0</v>
      </c>
      <c r="I54" s="41">
        <v>0</v>
      </c>
    </row>
    <row r="55" spans="1:9" ht="27" customHeight="1">
      <c r="A55" s="10" t="s">
        <v>33</v>
      </c>
      <c r="B55" s="11" t="s">
        <v>77</v>
      </c>
      <c r="C55" s="11" t="s">
        <v>32</v>
      </c>
      <c r="D55" s="11" t="s">
        <v>67</v>
      </c>
      <c r="E55" s="11" t="s">
        <v>68</v>
      </c>
      <c r="F55" s="11" t="s">
        <v>69</v>
      </c>
      <c r="G55" s="18">
        <f>G61+G56</f>
        <v>1114</v>
      </c>
      <c r="H55" s="18">
        <f>H61+H56</f>
        <v>759.3</v>
      </c>
      <c r="I55" s="18">
        <f>I61+I56</f>
        <v>632.09999999999991</v>
      </c>
    </row>
    <row r="56" spans="1:9" ht="27" customHeight="1">
      <c r="A56" s="10" t="s">
        <v>103</v>
      </c>
      <c r="B56" s="11" t="s">
        <v>77</v>
      </c>
      <c r="C56" s="11" t="s">
        <v>32</v>
      </c>
      <c r="D56" s="11" t="s">
        <v>12</v>
      </c>
      <c r="E56" s="11" t="s">
        <v>68</v>
      </c>
      <c r="F56" s="11" t="s">
        <v>69</v>
      </c>
      <c r="G56" s="18">
        <f t="shared" ref="G56:I59" si="8">G57</f>
        <v>187.7</v>
      </c>
      <c r="H56" s="18" t="str">
        <f t="shared" si="8"/>
        <v>187,7</v>
      </c>
      <c r="I56" s="18">
        <f t="shared" si="8"/>
        <v>187.7</v>
      </c>
    </row>
    <row r="57" spans="1:9" ht="50.25" customHeight="1">
      <c r="A57" s="10" t="s">
        <v>101</v>
      </c>
      <c r="B57" s="11" t="s">
        <v>77</v>
      </c>
      <c r="C57" s="11" t="s">
        <v>32</v>
      </c>
      <c r="D57" s="11" t="s">
        <v>12</v>
      </c>
      <c r="E57" s="11" t="s">
        <v>96</v>
      </c>
      <c r="F57" s="11" t="s">
        <v>69</v>
      </c>
      <c r="G57" s="18">
        <f t="shared" si="8"/>
        <v>187.7</v>
      </c>
      <c r="H57" s="18" t="str">
        <f t="shared" si="8"/>
        <v>187,7</v>
      </c>
      <c r="I57" s="18">
        <f t="shared" si="8"/>
        <v>187.7</v>
      </c>
    </row>
    <row r="58" spans="1:9" ht="35.25" customHeight="1">
      <c r="A58" s="10" t="s">
        <v>30</v>
      </c>
      <c r="B58" s="11" t="s">
        <v>77</v>
      </c>
      <c r="C58" s="11" t="s">
        <v>32</v>
      </c>
      <c r="D58" s="11" t="s">
        <v>12</v>
      </c>
      <c r="E58" s="11" t="s">
        <v>97</v>
      </c>
      <c r="F58" s="11" t="s">
        <v>69</v>
      </c>
      <c r="G58" s="18">
        <f t="shared" si="8"/>
        <v>187.7</v>
      </c>
      <c r="H58" s="18" t="str">
        <f t="shared" si="8"/>
        <v>187,7</v>
      </c>
      <c r="I58" s="18">
        <f t="shared" si="8"/>
        <v>187.7</v>
      </c>
    </row>
    <row r="59" spans="1:9" ht="36" customHeight="1">
      <c r="A59" s="10" t="s">
        <v>102</v>
      </c>
      <c r="B59" s="11" t="s">
        <v>77</v>
      </c>
      <c r="C59" s="11" t="s">
        <v>32</v>
      </c>
      <c r="D59" s="11" t="s">
        <v>12</v>
      </c>
      <c r="E59" s="13" t="s">
        <v>98</v>
      </c>
      <c r="F59" s="11" t="s">
        <v>69</v>
      </c>
      <c r="G59" s="18">
        <f t="shared" si="8"/>
        <v>187.7</v>
      </c>
      <c r="H59" s="18" t="str">
        <f t="shared" si="8"/>
        <v>187,7</v>
      </c>
      <c r="I59" s="18">
        <f t="shared" si="8"/>
        <v>187.7</v>
      </c>
    </row>
    <row r="60" spans="1:9" ht="42.75" customHeight="1">
      <c r="A60" s="12" t="s">
        <v>21</v>
      </c>
      <c r="B60" s="13" t="s">
        <v>77</v>
      </c>
      <c r="C60" s="13" t="s">
        <v>32</v>
      </c>
      <c r="D60" s="13" t="s">
        <v>12</v>
      </c>
      <c r="E60" s="13" t="s">
        <v>98</v>
      </c>
      <c r="F60" s="13" t="s">
        <v>20</v>
      </c>
      <c r="G60" s="25">
        <v>187.7</v>
      </c>
      <c r="H60" s="26" t="s">
        <v>99</v>
      </c>
      <c r="I60" s="25">
        <v>187.7</v>
      </c>
    </row>
    <row r="61" spans="1:9" ht="21" customHeight="1">
      <c r="A61" s="10" t="s">
        <v>34</v>
      </c>
      <c r="B61" s="11" t="s">
        <v>77</v>
      </c>
      <c r="C61" s="11" t="s">
        <v>32</v>
      </c>
      <c r="D61" s="11" t="s">
        <v>5</v>
      </c>
      <c r="E61" s="11" t="s">
        <v>68</v>
      </c>
      <c r="F61" s="11" t="s">
        <v>69</v>
      </c>
      <c r="G61" s="18">
        <f t="shared" ref="G61:I62" si="9">G62</f>
        <v>926.3</v>
      </c>
      <c r="H61" s="18">
        <f t="shared" si="9"/>
        <v>571.6</v>
      </c>
      <c r="I61" s="18">
        <f t="shared" si="9"/>
        <v>444.4</v>
      </c>
    </row>
    <row r="62" spans="1:9" ht="58.5" customHeight="1">
      <c r="A62" s="10" t="s">
        <v>79</v>
      </c>
      <c r="B62" s="11" t="s">
        <v>77</v>
      </c>
      <c r="C62" s="11" t="s">
        <v>32</v>
      </c>
      <c r="D62" s="11" t="s">
        <v>5</v>
      </c>
      <c r="E62" s="11" t="s">
        <v>35</v>
      </c>
      <c r="F62" s="11" t="s">
        <v>69</v>
      </c>
      <c r="G62" s="18">
        <f t="shared" si="9"/>
        <v>926.3</v>
      </c>
      <c r="H62" s="18">
        <f t="shared" si="9"/>
        <v>571.6</v>
      </c>
      <c r="I62" s="18">
        <f t="shared" si="9"/>
        <v>444.4</v>
      </c>
    </row>
    <row r="63" spans="1:9" ht="35.25" customHeight="1">
      <c r="A63" s="10" t="s">
        <v>30</v>
      </c>
      <c r="B63" s="11" t="s">
        <v>77</v>
      </c>
      <c r="C63" s="11" t="s">
        <v>32</v>
      </c>
      <c r="D63" s="11" t="s">
        <v>5</v>
      </c>
      <c r="E63" s="11" t="s">
        <v>36</v>
      </c>
      <c r="F63" s="11" t="s">
        <v>69</v>
      </c>
      <c r="G63" s="18">
        <f>G64+G66</f>
        <v>926.3</v>
      </c>
      <c r="H63" s="18">
        <f>H64+H66</f>
        <v>571.6</v>
      </c>
      <c r="I63" s="18">
        <f>I64+I66</f>
        <v>444.4</v>
      </c>
    </row>
    <row r="64" spans="1:9" ht="25.5" customHeight="1">
      <c r="A64" s="10" t="s">
        <v>38</v>
      </c>
      <c r="B64" s="11" t="s">
        <v>77</v>
      </c>
      <c r="C64" s="11" t="s">
        <v>32</v>
      </c>
      <c r="D64" s="11" t="s">
        <v>5</v>
      </c>
      <c r="E64" s="11" t="s">
        <v>37</v>
      </c>
      <c r="F64" s="11" t="s">
        <v>69</v>
      </c>
      <c r="G64" s="18">
        <f>G65</f>
        <v>716.5</v>
      </c>
      <c r="H64" s="18" t="str">
        <f>H65</f>
        <v>361,8</v>
      </c>
      <c r="I64" s="18">
        <f>I65</f>
        <v>389.4</v>
      </c>
    </row>
    <row r="65" spans="1:9" ht="42.75" customHeight="1">
      <c r="A65" s="12" t="s">
        <v>21</v>
      </c>
      <c r="B65" s="13" t="s">
        <v>77</v>
      </c>
      <c r="C65" s="13" t="s">
        <v>32</v>
      </c>
      <c r="D65" s="13" t="s">
        <v>5</v>
      </c>
      <c r="E65" s="13" t="s">
        <v>37</v>
      </c>
      <c r="F65" s="13" t="s">
        <v>20</v>
      </c>
      <c r="G65" s="19">
        <v>716.5</v>
      </c>
      <c r="H65" s="26" t="s">
        <v>100</v>
      </c>
      <c r="I65" s="25">
        <v>389.4</v>
      </c>
    </row>
    <row r="66" spans="1:9" ht="39" customHeight="1">
      <c r="A66" s="10" t="s">
        <v>40</v>
      </c>
      <c r="B66" s="11" t="s">
        <v>77</v>
      </c>
      <c r="C66" s="11" t="s">
        <v>32</v>
      </c>
      <c r="D66" s="11" t="s">
        <v>5</v>
      </c>
      <c r="E66" s="11" t="s">
        <v>39</v>
      </c>
      <c r="F66" s="11" t="s">
        <v>69</v>
      </c>
      <c r="G66" s="18">
        <f>G67</f>
        <v>209.8</v>
      </c>
      <c r="H66" s="18">
        <f>H67</f>
        <v>209.8</v>
      </c>
      <c r="I66" s="18">
        <f>I67</f>
        <v>55</v>
      </c>
    </row>
    <row r="67" spans="1:9" ht="39" customHeight="1">
      <c r="A67" s="12" t="s">
        <v>21</v>
      </c>
      <c r="B67" s="13" t="s">
        <v>77</v>
      </c>
      <c r="C67" s="13" t="s">
        <v>32</v>
      </c>
      <c r="D67" s="13" t="s">
        <v>5</v>
      </c>
      <c r="E67" s="13" t="s">
        <v>39</v>
      </c>
      <c r="F67" s="13" t="s">
        <v>20</v>
      </c>
      <c r="G67" s="19">
        <v>209.8</v>
      </c>
      <c r="H67" s="25">
        <v>209.8</v>
      </c>
      <c r="I67" s="25">
        <v>55</v>
      </c>
    </row>
    <row r="68" spans="1:9" ht="23.25" customHeight="1">
      <c r="A68" s="10" t="s">
        <v>42</v>
      </c>
      <c r="B68" s="11" t="s">
        <v>77</v>
      </c>
      <c r="C68" s="11" t="s">
        <v>41</v>
      </c>
      <c r="D68" s="11" t="s">
        <v>67</v>
      </c>
      <c r="E68" s="11" t="s">
        <v>68</v>
      </c>
      <c r="F68" s="11" t="s">
        <v>69</v>
      </c>
      <c r="G68" s="18">
        <f t="shared" ref="G68:H71" si="10">G69</f>
        <v>4228.5</v>
      </c>
      <c r="H68" s="18">
        <f t="shared" si="10"/>
        <v>268</v>
      </c>
      <c r="I68" s="18">
        <f>I69</f>
        <v>268</v>
      </c>
    </row>
    <row r="69" spans="1:9" ht="15.75">
      <c r="A69" s="10" t="s">
        <v>43</v>
      </c>
      <c r="B69" s="11" t="s">
        <v>77</v>
      </c>
      <c r="C69" s="11" t="s">
        <v>41</v>
      </c>
      <c r="D69" s="11" t="s">
        <v>3</v>
      </c>
      <c r="E69" s="11" t="s">
        <v>68</v>
      </c>
      <c r="F69" s="11" t="s">
        <v>69</v>
      </c>
      <c r="G69" s="18">
        <f t="shared" si="10"/>
        <v>4228.5</v>
      </c>
      <c r="H69" s="18">
        <f t="shared" si="10"/>
        <v>268</v>
      </c>
      <c r="I69" s="18">
        <f>I70</f>
        <v>268</v>
      </c>
    </row>
    <row r="70" spans="1:9" ht="53.25" customHeight="1">
      <c r="A70" s="10" t="s">
        <v>78</v>
      </c>
      <c r="B70" s="11" t="s">
        <v>77</v>
      </c>
      <c r="C70" s="11" t="s">
        <v>41</v>
      </c>
      <c r="D70" s="11" t="s">
        <v>3</v>
      </c>
      <c r="E70" s="11" t="s">
        <v>44</v>
      </c>
      <c r="F70" s="11" t="s">
        <v>69</v>
      </c>
      <c r="G70" s="18">
        <f t="shared" si="10"/>
        <v>4228.5</v>
      </c>
      <c r="H70" s="18">
        <f t="shared" si="10"/>
        <v>268</v>
      </c>
      <c r="I70" s="18">
        <f>I71</f>
        <v>268</v>
      </c>
    </row>
    <row r="71" spans="1:9" ht="37.5" customHeight="1">
      <c r="A71" s="10" t="s">
        <v>46</v>
      </c>
      <c r="B71" s="11" t="s">
        <v>77</v>
      </c>
      <c r="C71" s="11" t="s">
        <v>41</v>
      </c>
      <c r="D71" s="11" t="s">
        <v>3</v>
      </c>
      <c r="E71" s="11" t="s">
        <v>45</v>
      </c>
      <c r="F71" s="11" t="s">
        <v>69</v>
      </c>
      <c r="G71" s="18">
        <f t="shared" si="10"/>
        <v>4228.5</v>
      </c>
      <c r="H71" s="18">
        <f t="shared" si="10"/>
        <v>268</v>
      </c>
      <c r="I71" s="18">
        <f>I72</f>
        <v>268</v>
      </c>
    </row>
    <row r="72" spans="1:9" ht="15.75">
      <c r="A72" s="10" t="s">
        <v>48</v>
      </c>
      <c r="B72" s="11" t="s">
        <v>77</v>
      </c>
      <c r="C72" s="11" t="s">
        <v>41</v>
      </c>
      <c r="D72" s="11" t="s">
        <v>3</v>
      </c>
      <c r="E72" s="11" t="s">
        <v>47</v>
      </c>
      <c r="F72" s="11" t="s">
        <v>69</v>
      </c>
      <c r="G72" s="18">
        <f>G73+G74+G75</f>
        <v>4228.5</v>
      </c>
      <c r="H72" s="18">
        <f>H73+H74+H75</f>
        <v>268</v>
      </c>
      <c r="I72" s="18">
        <f>I73+I74+I75</f>
        <v>268</v>
      </c>
    </row>
    <row r="73" spans="1:9" ht="84.75" customHeight="1">
      <c r="A73" s="12" t="s">
        <v>11</v>
      </c>
      <c r="B73" s="13" t="s">
        <v>77</v>
      </c>
      <c r="C73" s="13" t="s">
        <v>41</v>
      </c>
      <c r="D73" s="13" t="s">
        <v>3</v>
      </c>
      <c r="E73" s="13" t="s">
        <v>47</v>
      </c>
      <c r="F73" s="13" t="s">
        <v>10</v>
      </c>
      <c r="G73" s="19">
        <v>2134.3000000000002</v>
      </c>
      <c r="H73" s="25">
        <v>21</v>
      </c>
      <c r="I73" s="25">
        <v>21</v>
      </c>
    </row>
    <row r="74" spans="1:9" ht="38.25" customHeight="1">
      <c r="A74" s="12" t="s">
        <v>21</v>
      </c>
      <c r="B74" s="13" t="s">
        <v>77</v>
      </c>
      <c r="C74" s="13" t="s">
        <v>41</v>
      </c>
      <c r="D74" s="13" t="s">
        <v>3</v>
      </c>
      <c r="E74" s="13" t="s">
        <v>47</v>
      </c>
      <c r="F74" s="13" t="s">
        <v>20</v>
      </c>
      <c r="G74" s="19">
        <v>2048.1999999999998</v>
      </c>
      <c r="H74" s="25">
        <v>201</v>
      </c>
      <c r="I74" s="25">
        <v>201</v>
      </c>
    </row>
    <row r="75" spans="1:9" ht="24" customHeight="1">
      <c r="A75" s="12" t="s">
        <v>23</v>
      </c>
      <c r="B75" s="13" t="s">
        <v>77</v>
      </c>
      <c r="C75" s="13" t="s">
        <v>41</v>
      </c>
      <c r="D75" s="13" t="s">
        <v>3</v>
      </c>
      <c r="E75" s="13" t="s">
        <v>47</v>
      </c>
      <c r="F75" s="13" t="s">
        <v>22</v>
      </c>
      <c r="G75" s="19">
        <v>46</v>
      </c>
      <c r="H75" s="19">
        <v>46</v>
      </c>
      <c r="I75" s="19">
        <v>46</v>
      </c>
    </row>
    <row r="76" spans="1:9" ht="19.5" customHeight="1">
      <c r="A76" s="10" t="s">
        <v>49</v>
      </c>
      <c r="B76" s="11" t="s">
        <v>77</v>
      </c>
      <c r="C76" s="11" t="s">
        <v>0</v>
      </c>
      <c r="D76" s="11" t="s">
        <v>67</v>
      </c>
      <c r="E76" s="11" t="s">
        <v>68</v>
      </c>
      <c r="F76" s="11" t="s">
        <v>69</v>
      </c>
      <c r="G76" s="18">
        <f t="shared" ref="G76:H80" si="11">G77</f>
        <v>246.5</v>
      </c>
      <c r="H76" s="18">
        <f t="shared" si="11"/>
        <v>246.5</v>
      </c>
      <c r="I76" s="18">
        <f>I77</f>
        <v>246.5</v>
      </c>
    </row>
    <row r="77" spans="1:9" ht="23.25" customHeight="1">
      <c r="A77" s="10" t="s">
        <v>50</v>
      </c>
      <c r="B77" s="11" t="s">
        <v>77</v>
      </c>
      <c r="C77" s="11" t="s">
        <v>0</v>
      </c>
      <c r="D77" s="11" t="s">
        <v>5</v>
      </c>
      <c r="E77" s="11" t="s">
        <v>68</v>
      </c>
      <c r="F77" s="11" t="s">
        <v>69</v>
      </c>
      <c r="G77" s="18">
        <f t="shared" si="11"/>
        <v>246.5</v>
      </c>
      <c r="H77" s="18">
        <f t="shared" si="11"/>
        <v>246.5</v>
      </c>
      <c r="I77" s="18">
        <f>I78</f>
        <v>246.5</v>
      </c>
    </row>
    <row r="78" spans="1:9" ht="21.75" customHeight="1">
      <c r="A78" s="10" t="s">
        <v>7</v>
      </c>
      <c r="B78" s="11" t="s">
        <v>77</v>
      </c>
      <c r="C78" s="11" t="s">
        <v>0</v>
      </c>
      <c r="D78" s="11" t="s">
        <v>5</v>
      </c>
      <c r="E78" s="11" t="s">
        <v>6</v>
      </c>
      <c r="F78" s="11" t="s">
        <v>69</v>
      </c>
      <c r="G78" s="18">
        <f t="shared" si="11"/>
        <v>246.5</v>
      </c>
      <c r="H78" s="18">
        <f t="shared" si="11"/>
        <v>246.5</v>
      </c>
      <c r="I78" s="18">
        <f>I79</f>
        <v>246.5</v>
      </c>
    </row>
    <row r="79" spans="1:9" ht="36" customHeight="1">
      <c r="A79" s="10" t="s">
        <v>52</v>
      </c>
      <c r="B79" s="11" t="s">
        <v>77</v>
      </c>
      <c r="C79" s="11" t="s">
        <v>0</v>
      </c>
      <c r="D79" s="11" t="s">
        <v>5</v>
      </c>
      <c r="E79" s="11" t="s">
        <v>51</v>
      </c>
      <c r="F79" s="11" t="s">
        <v>69</v>
      </c>
      <c r="G79" s="18">
        <f t="shared" si="11"/>
        <v>246.5</v>
      </c>
      <c r="H79" s="18">
        <f t="shared" si="11"/>
        <v>246.5</v>
      </c>
      <c r="I79" s="18">
        <f>I80</f>
        <v>246.5</v>
      </c>
    </row>
    <row r="80" spans="1:9" ht="39.75" customHeight="1">
      <c r="A80" s="10" t="s">
        <v>54</v>
      </c>
      <c r="B80" s="11" t="s">
        <v>77</v>
      </c>
      <c r="C80" s="11" t="s">
        <v>0</v>
      </c>
      <c r="D80" s="11" t="s">
        <v>5</v>
      </c>
      <c r="E80" s="11" t="s">
        <v>53</v>
      </c>
      <c r="F80" s="11" t="s">
        <v>69</v>
      </c>
      <c r="G80" s="18">
        <f t="shared" si="11"/>
        <v>246.5</v>
      </c>
      <c r="H80" s="18">
        <f t="shared" si="11"/>
        <v>246.5</v>
      </c>
      <c r="I80" s="18">
        <f>I81</f>
        <v>246.5</v>
      </c>
    </row>
    <row r="81" spans="1:9" ht="37.5" customHeight="1">
      <c r="A81" s="12" t="s">
        <v>56</v>
      </c>
      <c r="B81" s="13" t="s">
        <v>77</v>
      </c>
      <c r="C81" s="13" t="s">
        <v>0</v>
      </c>
      <c r="D81" s="13" t="s">
        <v>5</v>
      </c>
      <c r="E81" s="13" t="s">
        <v>53</v>
      </c>
      <c r="F81" s="13" t="s">
        <v>55</v>
      </c>
      <c r="G81" s="19">
        <v>246.5</v>
      </c>
      <c r="H81" s="25">
        <v>246.5</v>
      </c>
      <c r="I81" s="25">
        <v>246.5</v>
      </c>
    </row>
    <row r="82" spans="1:9" s="32" customFormat="1" ht="21.75" customHeight="1">
      <c r="A82" s="28" t="s">
        <v>57</v>
      </c>
      <c r="B82" s="29" t="s">
        <v>77</v>
      </c>
      <c r="C82" s="29" t="s">
        <v>1</v>
      </c>
      <c r="D82" s="29" t="s">
        <v>67</v>
      </c>
      <c r="E82" s="29" t="s">
        <v>68</v>
      </c>
      <c r="F82" s="29" t="s">
        <v>69</v>
      </c>
      <c r="G82" s="30">
        <f t="shared" ref="G82:I85" si="12">G83</f>
        <v>255.1</v>
      </c>
      <c r="H82" s="31">
        <f t="shared" si="12"/>
        <v>232.4</v>
      </c>
      <c r="I82" s="31">
        <f t="shared" si="12"/>
        <v>232.4</v>
      </c>
    </row>
    <row r="83" spans="1:9" s="32" customFormat="1" ht="15.75">
      <c r="A83" s="28" t="s">
        <v>58</v>
      </c>
      <c r="B83" s="29" t="s">
        <v>77</v>
      </c>
      <c r="C83" s="29" t="s">
        <v>1</v>
      </c>
      <c r="D83" s="29" t="s">
        <v>12</v>
      </c>
      <c r="E83" s="29" t="s">
        <v>68</v>
      </c>
      <c r="F83" s="29" t="s">
        <v>69</v>
      </c>
      <c r="G83" s="30">
        <f t="shared" si="12"/>
        <v>255.1</v>
      </c>
      <c r="H83" s="31">
        <f t="shared" si="12"/>
        <v>232.4</v>
      </c>
      <c r="I83" s="31">
        <f t="shared" si="12"/>
        <v>232.4</v>
      </c>
    </row>
    <row r="84" spans="1:9" s="32" customFormat="1" ht="69.75" customHeight="1">
      <c r="A84" s="28" t="s">
        <v>90</v>
      </c>
      <c r="B84" s="29" t="s">
        <v>77</v>
      </c>
      <c r="C84" s="29" t="s">
        <v>1</v>
      </c>
      <c r="D84" s="29" t="s">
        <v>12</v>
      </c>
      <c r="E84" s="29" t="s">
        <v>87</v>
      </c>
      <c r="F84" s="29" t="s">
        <v>69</v>
      </c>
      <c r="G84" s="30">
        <f t="shared" si="12"/>
        <v>255.1</v>
      </c>
      <c r="H84" s="31">
        <f t="shared" si="12"/>
        <v>232.4</v>
      </c>
      <c r="I84" s="31">
        <f t="shared" si="12"/>
        <v>232.4</v>
      </c>
    </row>
    <row r="85" spans="1:9" s="32" customFormat="1" ht="36" customHeight="1">
      <c r="A85" s="28" t="s">
        <v>30</v>
      </c>
      <c r="B85" s="29" t="s">
        <v>77</v>
      </c>
      <c r="C85" s="29" t="s">
        <v>1</v>
      </c>
      <c r="D85" s="29" t="s">
        <v>12</v>
      </c>
      <c r="E85" s="29" t="s">
        <v>88</v>
      </c>
      <c r="F85" s="29" t="s">
        <v>69</v>
      </c>
      <c r="G85" s="30">
        <f t="shared" si="12"/>
        <v>255.1</v>
      </c>
      <c r="H85" s="31">
        <f t="shared" si="12"/>
        <v>232.4</v>
      </c>
      <c r="I85" s="31">
        <f t="shared" si="12"/>
        <v>232.4</v>
      </c>
    </row>
    <row r="86" spans="1:9" s="32" customFormat="1" ht="36.75" customHeight="1">
      <c r="A86" s="28" t="s">
        <v>59</v>
      </c>
      <c r="B86" s="29" t="s">
        <v>77</v>
      </c>
      <c r="C86" s="29" t="s">
        <v>1</v>
      </c>
      <c r="D86" s="29" t="s">
        <v>12</v>
      </c>
      <c r="E86" s="29" t="s">
        <v>89</v>
      </c>
      <c r="F86" s="29" t="s">
        <v>69</v>
      </c>
      <c r="G86" s="30">
        <f>G87+G88</f>
        <v>255.1</v>
      </c>
      <c r="H86" s="30">
        <f>H87+H88</f>
        <v>232.4</v>
      </c>
      <c r="I86" s="30">
        <f>I87+I88</f>
        <v>232.4</v>
      </c>
    </row>
    <row r="87" spans="1:9" s="32" customFormat="1" ht="89.25" customHeight="1">
      <c r="A87" s="12" t="s">
        <v>11</v>
      </c>
      <c r="B87" s="26" t="s">
        <v>77</v>
      </c>
      <c r="C87" s="26" t="s">
        <v>1</v>
      </c>
      <c r="D87" s="26" t="s">
        <v>12</v>
      </c>
      <c r="E87" s="26" t="s">
        <v>89</v>
      </c>
      <c r="F87" s="26" t="s">
        <v>10</v>
      </c>
      <c r="G87" s="30">
        <v>229.9</v>
      </c>
      <c r="H87" s="30">
        <v>229.9</v>
      </c>
      <c r="I87" s="30">
        <v>229.9</v>
      </c>
    </row>
    <row r="88" spans="1:9" s="32" customFormat="1" ht="33.75" customHeight="1">
      <c r="A88" s="33" t="s">
        <v>21</v>
      </c>
      <c r="B88" s="26" t="s">
        <v>77</v>
      </c>
      <c r="C88" s="26" t="s">
        <v>1</v>
      </c>
      <c r="D88" s="26" t="s">
        <v>12</v>
      </c>
      <c r="E88" s="26" t="s">
        <v>89</v>
      </c>
      <c r="F88" s="26" t="s">
        <v>20</v>
      </c>
      <c r="G88" s="19">
        <v>25.2</v>
      </c>
      <c r="H88" s="19">
        <v>2.5</v>
      </c>
      <c r="I88" s="19">
        <v>2.5</v>
      </c>
    </row>
    <row r="89" spans="1:9" ht="29.45" customHeight="1">
      <c r="A89" s="22"/>
      <c r="B89" s="23"/>
      <c r="C89" s="23"/>
      <c r="D89" s="23"/>
      <c r="E89" s="23"/>
      <c r="F89" s="23"/>
      <c r="G89" s="23"/>
      <c r="H89" s="23"/>
      <c r="I89" s="24"/>
    </row>
    <row r="90" spans="1:9" ht="31.35" customHeight="1">
      <c r="A90" s="44" t="s">
        <v>85</v>
      </c>
      <c r="B90" s="44"/>
      <c r="C90" s="44"/>
      <c r="D90" s="44"/>
      <c r="E90" s="44"/>
      <c r="F90" s="44"/>
      <c r="G90" s="44"/>
      <c r="H90" s="44"/>
      <c r="I90" s="44"/>
    </row>
    <row r="91" spans="1:9" ht="73.349999999999994" customHeight="1">
      <c r="A91" s="48" t="s">
        <v>118</v>
      </c>
      <c r="B91" s="48"/>
      <c r="C91" s="48"/>
      <c r="D91" s="48"/>
      <c r="E91" s="48"/>
      <c r="F91" s="48"/>
      <c r="G91" s="48"/>
      <c r="H91" s="48"/>
      <c r="I91" s="48"/>
    </row>
    <row r="92" spans="1:9" ht="73.349999999999994" customHeight="1">
      <c r="A92" s="22"/>
      <c r="B92" s="23"/>
      <c r="C92" s="23"/>
      <c r="D92" s="23"/>
      <c r="E92" s="23"/>
      <c r="F92" s="23"/>
      <c r="G92" s="23"/>
      <c r="H92" s="23"/>
      <c r="I92" s="24"/>
    </row>
    <row r="93" spans="1:9" ht="15">
      <c r="A93" s="1"/>
      <c r="B93" s="1"/>
      <c r="C93" s="1"/>
      <c r="D93" s="1"/>
      <c r="E93" s="1"/>
      <c r="F93" s="1"/>
      <c r="G93" s="1"/>
      <c r="H93" s="1"/>
      <c r="I93" s="20"/>
    </row>
    <row r="94" spans="1:9" ht="12.75" customHeight="1">
      <c r="A94" s="1"/>
      <c r="B94" s="1"/>
      <c r="C94" s="1"/>
      <c r="D94" s="1"/>
      <c r="E94" s="1"/>
      <c r="F94" s="1"/>
      <c r="G94" s="1"/>
      <c r="H94" s="1"/>
      <c r="I94" s="20"/>
    </row>
  </sheetData>
  <mergeCells count="14">
    <mergeCell ref="F1:I1"/>
    <mergeCell ref="A4:B4"/>
    <mergeCell ref="C4:I4"/>
    <mergeCell ref="A8:I8"/>
    <mergeCell ref="B2:I2"/>
    <mergeCell ref="B3:I3"/>
    <mergeCell ref="E5:I5"/>
    <mergeCell ref="J11:J12"/>
    <mergeCell ref="A90:I90"/>
    <mergeCell ref="G11:I11"/>
    <mergeCell ref="A91:I91"/>
    <mergeCell ref="A10:B10"/>
    <mergeCell ref="A11:A12"/>
    <mergeCell ref="B11:F11"/>
  </mergeCells>
  <phoneticPr fontId="0" type="noConversion"/>
  <pageMargins left="0.78740157480314965" right="0.39370078740157483" top="0.39370078740157483" bottom="0.39370078740157483" header="0.51181102362204722" footer="0.51181102362204722"/>
  <pageSetup paperSize="9" scale="6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2020,21,22 </vt:lpstr>
      <vt:lpstr>'2020,21,22 '!BFT_Print_Titles</vt:lpstr>
      <vt:lpstr>'2020,21,22 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</dc:creator>
  <dc:description>POI HSSF rep:2.46.0.76</dc:description>
  <cp:lastModifiedBy>Shaburovo1</cp:lastModifiedBy>
  <cp:lastPrinted>2020-12-08T07:52:39Z</cp:lastPrinted>
  <dcterms:created xsi:type="dcterms:W3CDTF">2018-11-13T14:26:47Z</dcterms:created>
  <dcterms:modified xsi:type="dcterms:W3CDTF">2020-12-23T05:02:17Z</dcterms:modified>
</cp:coreProperties>
</file>